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95" windowWidth="28800" windowHeight="16185"/>
  </bookViews>
  <sheets>
    <sheet name="14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27" i="2"/>
  <c r="F13" i="2"/>
  <c r="F14" i="2"/>
  <c r="F15" i="2"/>
  <c r="F16" i="2"/>
  <c r="F17" i="2"/>
  <c r="F18" i="2"/>
  <c r="F12" i="2"/>
  <c r="F10" i="2"/>
  <c r="F8" i="2"/>
  <c r="F6" i="2"/>
  <c r="F4" i="2"/>
</calcChain>
</file>

<file path=xl/sharedStrings.xml><?xml version="1.0" encoding="utf-8"?>
<sst xmlns="http://schemas.openxmlformats.org/spreadsheetml/2006/main" count="125" uniqueCount="55">
  <si>
    <t>№ лота</t>
  </si>
  <si>
    <t>Наименование товара, краткая характеристика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</si>
  <si>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</si>
  <si>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</si>
  <si>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</si>
  <si>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</si>
  <si>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Цена, тенге</t>
  </si>
  <si>
    <t>DDP</t>
  </si>
  <si>
    <t>наб</t>
  </si>
  <si>
    <t>Набор расходных материалов и реагентов для анализтора "Alinity I"</t>
  </si>
  <si>
    <t>уп</t>
  </si>
  <si>
    <t>Раствор Триггера для анализатора Alinity I (в уп.4*975 мл)</t>
  </si>
  <si>
    <t>Набор расходных реагентов для иммуногеатологического анализатора "Autovue Innova"</t>
  </si>
  <si>
    <t>Кассета ABO-Rh/Revers для определения группы крови и резус (уп-400 кассет) Код 707100</t>
  </si>
  <si>
    <t>Набор расходных материалов для анализатора ORTHO VISION</t>
  </si>
  <si>
    <t>Одноразовые штативы для разведения  ORTHO VISION 180 шт по 16 лунок (2880 тестов)</t>
  </si>
  <si>
    <t>Расходный материал и реагенты на иммуногематологический анализатор IH 1000</t>
  </si>
  <si>
    <t>004016 ID - карта LISS/ Coombs (в наборе 60 х 12 карт)</t>
  </si>
  <si>
    <t>001236 DiaClon ABO/D + Reverse Grouping ( 60 х 12) , 1 карта - 1 исследование. В 1 наборе 720 карт. Определение группы крови прямым и обратным методом/резус фактор.</t>
  </si>
  <si>
    <t xml:space="preserve">002127 ID-Card DiaClon Rh-subgroup + K на 288 исследований (в наборе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</si>
  <si>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</si>
  <si>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</si>
  <si>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Раствор дилюента ID-Diluent 2 (10х60х700 мкл) каталожный №009290 </t>
  </si>
  <si>
    <t>Чистящий раствор 500 мл/Cleaning solution Concentrate 500 ml</t>
  </si>
  <si>
    <t>фл</t>
  </si>
  <si>
    <t>HLA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</si>
  <si>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</si>
  <si>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реагент- PE - Conjugated Streptavidin, Lyophilized, на 2000 тестов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</si>
  <si>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</si>
  <si>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</si>
  <si>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Формамид дионизированный, 5 мл Hi-Di Formamide 5ML (4401457)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</si>
  <si>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</si>
  <si>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LABScreen® Mixed для скрининга антител к HLA-антигенам классов I и II, 100 тестов</t>
  </si>
  <si>
    <t>Axi-TaqДНК-Полимераза, 5000 U(20x 250 U)   20фл по 50 мкл.</t>
  </si>
  <si>
    <t>г.Алматы, ул.Утепова 1</t>
  </si>
  <si>
    <t>шт</t>
  </si>
  <si>
    <t>I-IV квартал по заявке 15 календарных дней</t>
  </si>
  <si>
    <t>Ед.изм</t>
  </si>
  <si>
    <t>Кол-во</t>
  </si>
  <si>
    <t>Условия поставки  (в соотв. с ИНКОТЕРМС 2020)</t>
  </si>
  <si>
    <r>
      <t xml:space="preserve">ТОО "AUM+"               </t>
    </r>
    <r>
      <rPr>
        <sz val="10"/>
        <color theme="1"/>
        <rFont val="Times New Roman"/>
        <family val="1"/>
        <charset val="204"/>
      </rPr>
      <t>г. Астана, ул. Е.Брусиловский 24/1, каб.301</t>
    </r>
  </si>
  <si>
    <t xml:space="preserve">Торговое наименование согласно пп.7 п.67 Правил </t>
  </si>
  <si>
    <r>
      <t xml:space="preserve">Пластины-электроды для аппарата  TSCD-II </t>
    </r>
    <r>
      <rPr>
        <b/>
        <sz val="10"/>
        <rFont val="Times New Roman"/>
        <family val="1"/>
      </rPr>
      <t>(в кассете 70шт)</t>
    </r>
  </si>
  <si>
    <r>
      <t xml:space="preserve">ТОО "OPTONIC"        </t>
    </r>
    <r>
      <rPr>
        <sz val="10"/>
        <color theme="1"/>
        <rFont val="Times New Roman"/>
        <family val="1"/>
        <charset val="204"/>
      </rPr>
      <t>г. Астана, ул. Керей, Жанибек хандары д. 5</t>
    </r>
  </si>
  <si>
    <t>Раствор Триггера Alinity Trigger Solution</t>
  </si>
  <si>
    <t xml:space="preserve"> LISS/ Coombs 60 х 12</t>
  </si>
  <si>
    <t>DiaClon ABO/D (DVI+, DVI-) + Reverse Grouping 60 х 12</t>
  </si>
  <si>
    <t>ID-Card DiaClon Rh-subgroup + K 24 х 12</t>
  </si>
  <si>
    <t xml:space="preserve"> ID DiaCell ABO A1 2*10 мл</t>
  </si>
  <si>
    <t>ID DiaCell I-II-III  3 х 10 мл</t>
  </si>
  <si>
    <t xml:space="preserve"> ID-Diluent 2 (10х60х700 мкл)</t>
  </si>
  <si>
    <t>Чистящий раствор Setup Clean</t>
  </si>
  <si>
    <t>Формамид дионизированный, 5 мл Hi-Di Formamide 5ML</t>
  </si>
  <si>
    <t xml:space="preserve"> LABScreen® Mixed LSM 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</si>
  <si>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 к Протоколу итогов №2 от 21.02.2024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</si>
</sst>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8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2" fontId="9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3" fontId="9" fillId="2" borderId="1" xfId="14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4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3" fontId="8" fillId="2" borderId="1" xfId="14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3" fontId="9" fillId="2" borderId="0" xfId="0" applyNumberFormat="1" applyFont="1" applyFill="1" applyAlignment="1">
      <alignment vertical="center"/>
    </xf>
    <xf numFmtId="2" fontId="8" fillId="4" borderId="3" xfId="0" applyNumberFormat="1" applyFont="1" applyFill="1" applyBorder="1" applyAlignment="1">
      <alignment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2" fontId="8" fillId="4" borderId="4" xfId="0" applyNumberFormat="1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center" wrapText="1"/>
    </xf>
  </cellXfs>
  <cellStyles count="16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Обычный 67_Копия План ГЗ в УЗ" xfId="15"/>
    <cellStyle name="Процентный 2" xfId="12"/>
    <cellStyle name="Финансовый" xfId="14" builtinId="3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2</xdr:row>
      <xdr:rowOff>190500</xdr:rowOff>
    </xdr:from>
    <xdr:to>
      <xdr:col>6</xdr:col>
      <xdr:colOff>152399</xdr:colOff>
      <xdr:row>3</xdr:row>
      <xdr:rowOff>593725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3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5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5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5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2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5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Normal="100" workbookViewId="0">
      <pane ySplit="1" topLeftCell="A20" activePane="bottomLeft" state="frozen"/>
      <selection pane="bottomLeft" activeCell="L28" sqref="L28"/>
    </sheetView>
  </sheetViews>
  <sheetFormatPr defaultColWidth="10.85546875" defaultRowHeight="12.75" x14ac:dyDescent="0.2"/>
  <cols>
    <col min="1" max="1" width="5.42578125" style="11" customWidth="1"/>
    <col min="2" max="2" width="58.28515625" style="23" customWidth="1"/>
    <col min="3" max="3" width="8.7109375" style="7" customWidth="1"/>
    <col min="4" max="4" width="10" style="7" customWidth="1"/>
    <col min="5" max="5" width="11.7109375" style="7" customWidth="1"/>
    <col min="6" max="6" width="13.85546875" style="7" customWidth="1"/>
    <col min="7" max="7" width="11.28515625" style="7" customWidth="1"/>
    <col min="8" max="8" width="14.42578125" style="3" customWidth="1"/>
    <col min="9" max="10" width="10.85546875" style="3"/>
    <col min="11" max="11" width="15.85546875" style="26" customWidth="1"/>
    <col min="12" max="12" width="19" style="26" customWidth="1"/>
    <col min="13" max="13" width="49.140625" style="36" customWidth="1"/>
    <col min="14" max="16384" width="10.85546875" style="3"/>
  </cols>
  <sheetData>
    <row r="1" spans="1:17" customFormat="1" ht="15" x14ac:dyDescent="0.25">
      <c r="A1" s="9"/>
      <c r="B1" s="37"/>
      <c r="C1" s="38"/>
      <c r="D1" s="38"/>
      <c r="E1" s="38"/>
      <c r="F1" s="38"/>
      <c r="G1" s="51"/>
      <c r="H1" s="51"/>
      <c r="I1" s="51"/>
      <c r="J1" s="51"/>
      <c r="K1" s="51"/>
      <c r="L1" s="24"/>
      <c r="M1" s="35"/>
    </row>
    <row r="2" spans="1:17" ht="15" x14ac:dyDescent="0.25">
      <c r="C2" s="52" t="s">
        <v>54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7" customFormat="1" ht="52.5" x14ac:dyDescent="0.25">
      <c r="A3" s="10" t="s">
        <v>0</v>
      </c>
      <c r="B3" s="39" t="s">
        <v>1</v>
      </c>
      <c r="C3" s="6" t="s">
        <v>37</v>
      </c>
      <c r="D3" s="6" t="s">
        <v>38</v>
      </c>
      <c r="E3" s="6" t="s">
        <v>6</v>
      </c>
      <c r="F3" s="6" t="s">
        <v>2</v>
      </c>
      <c r="G3" s="13" t="s">
        <v>39</v>
      </c>
      <c r="H3" s="6" t="s">
        <v>3</v>
      </c>
      <c r="I3" s="6" t="s">
        <v>4</v>
      </c>
      <c r="J3" s="13" t="s">
        <v>5</v>
      </c>
      <c r="K3" s="6" t="s">
        <v>40</v>
      </c>
      <c r="L3" s="6" t="s">
        <v>43</v>
      </c>
      <c r="M3" s="6" t="s">
        <v>41</v>
      </c>
    </row>
    <row r="4" spans="1:17" s="14" customFormat="1" ht="48.75" customHeight="1" x14ac:dyDescent="0.2">
      <c r="A4" s="15">
        <v>1</v>
      </c>
      <c r="B4" s="43" t="s">
        <v>42</v>
      </c>
      <c r="C4" s="44" t="s">
        <v>35</v>
      </c>
      <c r="D4" s="45">
        <v>9800</v>
      </c>
      <c r="E4" s="46">
        <v>1970</v>
      </c>
      <c r="F4" s="47">
        <f>D4*E4</f>
        <v>19306000</v>
      </c>
      <c r="G4" s="15" t="s">
        <v>7</v>
      </c>
      <c r="H4" s="30" t="s">
        <v>36</v>
      </c>
      <c r="I4" s="31" t="s">
        <v>34</v>
      </c>
      <c r="J4" s="15">
        <v>0</v>
      </c>
      <c r="K4" s="48"/>
      <c r="L4" s="48">
        <v>19306000</v>
      </c>
      <c r="M4" s="34"/>
    </row>
    <row r="5" spans="1:17" s="14" customFormat="1" ht="15.75" customHeight="1" x14ac:dyDescent="0.2">
      <c r="A5" s="21"/>
      <c r="B5" s="55" t="s">
        <v>9</v>
      </c>
      <c r="C5" s="54"/>
      <c r="D5" s="16"/>
      <c r="E5" s="17"/>
      <c r="F5" s="46"/>
      <c r="G5" s="15"/>
      <c r="H5" s="30"/>
      <c r="I5" s="31"/>
      <c r="J5" s="15"/>
      <c r="K5" s="48"/>
      <c r="L5" s="22"/>
      <c r="M5" s="34"/>
    </row>
    <row r="6" spans="1:17" s="14" customFormat="1" ht="51" x14ac:dyDescent="0.2">
      <c r="A6" s="21">
        <v>2</v>
      </c>
      <c r="B6" s="27" t="s">
        <v>11</v>
      </c>
      <c r="C6" s="49" t="s">
        <v>10</v>
      </c>
      <c r="D6" s="49">
        <v>25</v>
      </c>
      <c r="E6" s="50">
        <v>73838</v>
      </c>
      <c r="F6" s="46">
        <f t="shared" ref="F6" si="0">D6*E6</f>
        <v>1845950</v>
      </c>
      <c r="G6" s="18" t="s">
        <v>7</v>
      </c>
      <c r="H6" s="19" t="s">
        <v>36</v>
      </c>
      <c r="I6" s="20" t="s">
        <v>34</v>
      </c>
      <c r="J6" s="18">
        <v>0</v>
      </c>
      <c r="K6" s="25">
        <v>1845950</v>
      </c>
      <c r="L6" s="25"/>
      <c r="M6" s="34" t="s">
        <v>44</v>
      </c>
    </row>
    <row r="7" spans="1:17" s="14" customFormat="1" ht="25.5" x14ac:dyDescent="0.2">
      <c r="A7" s="21"/>
      <c r="B7" s="55" t="s">
        <v>12</v>
      </c>
      <c r="C7" s="49"/>
      <c r="D7" s="49"/>
      <c r="E7" s="50"/>
      <c r="F7" s="17"/>
      <c r="G7" s="18"/>
      <c r="H7" s="19"/>
      <c r="I7" s="20"/>
      <c r="J7" s="18"/>
      <c r="K7" s="22"/>
      <c r="L7" s="25"/>
      <c r="M7" s="34"/>
    </row>
    <row r="8" spans="1:17" s="14" customFormat="1" ht="51" x14ac:dyDescent="0.2">
      <c r="A8" s="21">
        <v>3</v>
      </c>
      <c r="B8" s="27" t="s">
        <v>13</v>
      </c>
      <c r="C8" s="49" t="s">
        <v>10</v>
      </c>
      <c r="D8" s="49">
        <v>26</v>
      </c>
      <c r="E8" s="17">
        <v>628100</v>
      </c>
      <c r="F8" s="17">
        <f t="shared" ref="F8" si="1">D8*E8</f>
        <v>16330600</v>
      </c>
      <c r="G8" s="15" t="s">
        <v>7</v>
      </c>
      <c r="H8" s="30" t="s">
        <v>36</v>
      </c>
      <c r="I8" s="31" t="s">
        <v>34</v>
      </c>
      <c r="J8" s="15">
        <v>0</v>
      </c>
      <c r="K8" s="25"/>
      <c r="L8" s="25">
        <v>16330600</v>
      </c>
      <c r="M8" s="34"/>
    </row>
    <row r="9" spans="1:17" s="14" customFormat="1" x14ac:dyDescent="0.2">
      <c r="A9" s="21"/>
      <c r="B9" s="55" t="s">
        <v>14</v>
      </c>
      <c r="C9" s="49"/>
      <c r="D9" s="49"/>
      <c r="E9" s="17"/>
      <c r="F9" s="17"/>
      <c r="G9" s="15"/>
      <c r="H9" s="30"/>
      <c r="I9" s="31"/>
      <c r="J9" s="15"/>
      <c r="K9" s="25"/>
      <c r="L9" s="22"/>
      <c r="M9" s="34"/>
    </row>
    <row r="10" spans="1:17" s="14" customFormat="1" ht="51" x14ac:dyDescent="0.2">
      <c r="A10" s="21">
        <v>4</v>
      </c>
      <c r="B10" s="27" t="s">
        <v>15</v>
      </c>
      <c r="C10" s="49" t="s">
        <v>10</v>
      </c>
      <c r="D10" s="49">
        <v>4</v>
      </c>
      <c r="E10" s="17">
        <v>60808</v>
      </c>
      <c r="F10" s="17">
        <f t="shared" ref="F10" si="2">D10*E10</f>
        <v>243232</v>
      </c>
      <c r="G10" s="15" t="s">
        <v>7</v>
      </c>
      <c r="H10" s="30" t="s">
        <v>36</v>
      </c>
      <c r="I10" s="31" t="s">
        <v>34</v>
      </c>
      <c r="J10" s="15">
        <v>0</v>
      </c>
      <c r="K10" s="33"/>
      <c r="L10" s="25">
        <v>243232</v>
      </c>
      <c r="M10" s="34"/>
    </row>
    <row r="11" spans="1:17" ht="33" customHeight="1" x14ac:dyDescent="0.2">
      <c r="A11" s="8"/>
      <c r="B11" s="40" t="s">
        <v>16</v>
      </c>
      <c r="C11" s="1"/>
      <c r="D11" s="1"/>
      <c r="E11" s="2"/>
      <c r="F11" s="2"/>
      <c r="G11" s="4"/>
      <c r="H11" s="12"/>
      <c r="I11" s="5"/>
      <c r="J11" s="4"/>
      <c r="K11" s="22"/>
      <c r="L11" s="22"/>
      <c r="M11" s="29"/>
    </row>
    <row r="12" spans="1:17" s="14" customFormat="1" ht="51" x14ac:dyDescent="0.2">
      <c r="A12" s="21">
        <v>5</v>
      </c>
      <c r="B12" s="27" t="s">
        <v>17</v>
      </c>
      <c r="C12" s="49" t="s">
        <v>8</v>
      </c>
      <c r="D12" s="49">
        <v>4</v>
      </c>
      <c r="E12" s="17">
        <v>2555000</v>
      </c>
      <c r="F12" s="17">
        <f>D12*E12</f>
        <v>10220000</v>
      </c>
      <c r="G12" s="18" t="s">
        <v>7</v>
      </c>
      <c r="H12" s="19" t="s">
        <v>36</v>
      </c>
      <c r="I12" s="20" t="s">
        <v>34</v>
      </c>
      <c r="J12" s="18">
        <v>0</v>
      </c>
      <c r="K12" s="33">
        <v>10220000</v>
      </c>
      <c r="L12" s="25"/>
      <c r="M12" s="34" t="s">
        <v>45</v>
      </c>
    </row>
    <row r="13" spans="1:17" s="14" customFormat="1" ht="51" x14ac:dyDescent="0.2">
      <c r="A13" s="21">
        <v>6</v>
      </c>
      <c r="B13" s="27" t="s">
        <v>18</v>
      </c>
      <c r="C13" s="49" t="s">
        <v>8</v>
      </c>
      <c r="D13" s="49">
        <v>6</v>
      </c>
      <c r="E13" s="17">
        <v>2366000</v>
      </c>
      <c r="F13" s="17">
        <f t="shared" ref="F13:F18" si="3">D13*E13</f>
        <v>14196000</v>
      </c>
      <c r="G13" s="18" t="s">
        <v>7</v>
      </c>
      <c r="H13" s="19" t="s">
        <v>36</v>
      </c>
      <c r="I13" s="20" t="s">
        <v>34</v>
      </c>
      <c r="J13" s="18">
        <v>0</v>
      </c>
      <c r="K13" s="25">
        <v>14196000</v>
      </c>
      <c r="L13" s="25"/>
      <c r="M13" s="34" t="s">
        <v>46</v>
      </c>
    </row>
    <row r="14" spans="1:17" s="14" customFormat="1" ht="51" x14ac:dyDescent="0.2">
      <c r="A14" s="21">
        <v>7</v>
      </c>
      <c r="B14" s="27" t="s">
        <v>19</v>
      </c>
      <c r="C14" s="49" t="s">
        <v>8</v>
      </c>
      <c r="D14" s="49">
        <v>15</v>
      </c>
      <c r="E14" s="17">
        <v>748300</v>
      </c>
      <c r="F14" s="17">
        <f t="shared" si="3"/>
        <v>11224500</v>
      </c>
      <c r="G14" s="18" t="s">
        <v>7</v>
      </c>
      <c r="H14" s="19" t="s">
        <v>36</v>
      </c>
      <c r="I14" s="20" t="s">
        <v>34</v>
      </c>
      <c r="J14" s="18">
        <v>0</v>
      </c>
      <c r="K14" s="25">
        <v>11224500</v>
      </c>
      <c r="L14" s="25"/>
      <c r="M14" s="34" t="s">
        <v>47</v>
      </c>
    </row>
    <row r="15" spans="1:17" s="14" customFormat="1" ht="51" x14ac:dyDescent="0.2">
      <c r="A15" s="21">
        <v>8</v>
      </c>
      <c r="B15" s="27" t="s">
        <v>20</v>
      </c>
      <c r="C15" s="49" t="s">
        <v>8</v>
      </c>
      <c r="D15" s="49">
        <v>37</v>
      </c>
      <c r="E15" s="17">
        <v>18000</v>
      </c>
      <c r="F15" s="17">
        <f t="shared" si="3"/>
        <v>666000</v>
      </c>
      <c r="G15" s="18" t="s">
        <v>7</v>
      </c>
      <c r="H15" s="19" t="s">
        <v>36</v>
      </c>
      <c r="I15" s="20" t="s">
        <v>34</v>
      </c>
      <c r="J15" s="18">
        <v>0</v>
      </c>
      <c r="K15" s="25">
        <v>666000</v>
      </c>
      <c r="L15" s="25"/>
      <c r="M15" s="34" t="s">
        <v>48</v>
      </c>
    </row>
    <row r="16" spans="1:17" s="14" customFormat="1" ht="51" x14ac:dyDescent="0.2">
      <c r="A16" s="21">
        <v>9</v>
      </c>
      <c r="B16" s="27" t="s">
        <v>21</v>
      </c>
      <c r="C16" s="49" t="s">
        <v>8</v>
      </c>
      <c r="D16" s="49">
        <v>46</v>
      </c>
      <c r="E16" s="17">
        <v>36900</v>
      </c>
      <c r="F16" s="17">
        <f t="shared" si="3"/>
        <v>1697400</v>
      </c>
      <c r="G16" s="18" t="s">
        <v>7</v>
      </c>
      <c r="H16" s="19" t="s">
        <v>36</v>
      </c>
      <c r="I16" s="20" t="s">
        <v>34</v>
      </c>
      <c r="J16" s="18">
        <v>0</v>
      </c>
      <c r="K16" s="25">
        <v>1697400</v>
      </c>
      <c r="L16" s="25"/>
      <c r="M16" s="34" t="s">
        <v>49</v>
      </c>
    </row>
    <row r="17" spans="1:13" s="14" customFormat="1" ht="51" x14ac:dyDescent="0.2">
      <c r="A17" s="21">
        <v>10</v>
      </c>
      <c r="B17" s="27" t="s">
        <v>22</v>
      </c>
      <c r="C17" s="49" t="s">
        <v>8</v>
      </c>
      <c r="D17" s="49">
        <v>12</v>
      </c>
      <c r="E17" s="17">
        <v>38000</v>
      </c>
      <c r="F17" s="17">
        <f t="shared" si="3"/>
        <v>456000</v>
      </c>
      <c r="G17" s="18" t="s">
        <v>7</v>
      </c>
      <c r="H17" s="19" t="s">
        <v>36</v>
      </c>
      <c r="I17" s="20" t="s">
        <v>34</v>
      </c>
      <c r="J17" s="18">
        <v>0</v>
      </c>
      <c r="K17" s="25">
        <v>456000</v>
      </c>
      <c r="L17" s="25"/>
      <c r="M17" s="34" t="s">
        <v>50</v>
      </c>
    </row>
    <row r="18" spans="1:13" s="14" customFormat="1" ht="51" x14ac:dyDescent="0.2">
      <c r="A18" s="21">
        <v>11</v>
      </c>
      <c r="B18" s="27" t="s">
        <v>23</v>
      </c>
      <c r="C18" s="49" t="s">
        <v>24</v>
      </c>
      <c r="D18" s="49">
        <v>6</v>
      </c>
      <c r="E18" s="17">
        <v>65000</v>
      </c>
      <c r="F18" s="17">
        <f t="shared" si="3"/>
        <v>390000</v>
      </c>
      <c r="G18" s="18" t="s">
        <v>7</v>
      </c>
      <c r="H18" s="19" t="s">
        <v>36</v>
      </c>
      <c r="I18" s="20" t="s">
        <v>34</v>
      </c>
      <c r="J18" s="18">
        <v>0</v>
      </c>
      <c r="K18" s="25">
        <v>390000</v>
      </c>
      <c r="L18" s="25"/>
      <c r="M18" s="34" t="s">
        <v>51</v>
      </c>
    </row>
    <row r="19" spans="1:13" s="14" customFormat="1" x14ac:dyDescent="0.2">
      <c r="A19" s="21"/>
      <c r="B19" s="56" t="s">
        <v>25</v>
      </c>
      <c r="C19" s="49"/>
      <c r="D19" s="49"/>
      <c r="E19" s="17"/>
      <c r="F19" s="17"/>
      <c r="G19" s="18"/>
      <c r="H19" s="19"/>
      <c r="I19" s="20"/>
      <c r="J19" s="18"/>
      <c r="K19" s="22"/>
      <c r="L19" s="25"/>
      <c r="M19" s="34"/>
    </row>
    <row r="20" spans="1:13" s="14" customFormat="1" ht="51" x14ac:dyDescent="0.2">
      <c r="A20" s="21">
        <v>12</v>
      </c>
      <c r="B20" s="27" t="s">
        <v>26</v>
      </c>
      <c r="C20" s="16" t="s">
        <v>10</v>
      </c>
      <c r="D20" s="16">
        <v>2</v>
      </c>
      <c r="E20" s="17">
        <v>645414</v>
      </c>
      <c r="F20" s="17">
        <f t="shared" ref="F20:F27" si="4">D20*E20</f>
        <v>1290828</v>
      </c>
      <c r="G20" s="15" t="s">
        <v>7</v>
      </c>
      <c r="H20" s="30" t="s">
        <v>36</v>
      </c>
      <c r="I20" s="31" t="s">
        <v>34</v>
      </c>
      <c r="J20" s="15">
        <v>0</v>
      </c>
      <c r="K20" s="33"/>
      <c r="L20" s="33">
        <v>1290828</v>
      </c>
      <c r="M20" s="34"/>
    </row>
    <row r="21" spans="1:13" s="14" customFormat="1" ht="51" x14ac:dyDescent="0.2">
      <c r="A21" s="21">
        <v>13</v>
      </c>
      <c r="B21" s="27" t="s">
        <v>27</v>
      </c>
      <c r="C21" s="16" t="s">
        <v>10</v>
      </c>
      <c r="D21" s="16">
        <v>2</v>
      </c>
      <c r="E21" s="17">
        <v>301702</v>
      </c>
      <c r="F21" s="17">
        <f t="shared" si="4"/>
        <v>603404</v>
      </c>
      <c r="G21" s="15" t="s">
        <v>7</v>
      </c>
      <c r="H21" s="30" t="s">
        <v>36</v>
      </c>
      <c r="I21" s="31" t="s">
        <v>34</v>
      </c>
      <c r="J21" s="15">
        <v>0</v>
      </c>
      <c r="K21" s="33"/>
      <c r="L21" s="33">
        <v>603404</v>
      </c>
      <c r="M21" s="34"/>
    </row>
    <row r="22" spans="1:13" s="14" customFormat="1" ht="51" x14ac:dyDescent="0.2">
      <c r="A22" s="21">
        <v>14</v>
      </c>
      <c r="B22" s="27" t="s">
        <v>28</v>
      </c>
      <c r="C22" s="16" t="s">
        <v>10</v>
      </c>
      <c r="D22" s="16">
        <v>2</v>
      </c>
      <c r="E22" s="17">
        <v>3500000</v>
      </c>
      <c r="F22" s="17">
        <f t="shared" si="4"/>
        <v>7000000</v>
      </c>
      <c r="G22" s="15" t="s">
        <v>7</v>
      </c>
      <c r="H22" s="30" t="s">
        <v>36</v>
      </c>
      <c r="I22" s="31" t="s">
        <v>34</v>
      </c>
      <c r="J22" s="15">
        <v>0</v>
      </c>
      <c r="K22" s="33"/>
      <c r="L22" s="33">
        <v>7000000</v>
      </c>
      <c r="M22" s="34"/>
    </row>
    <row r="23" spans="1:13" s="14" customFormat="1" ht="51" x14ac:dyDescent="0.2">
      <c r="A23" s="21">
        <v>15</v>
      </c>
      <c r="B23" s="27" t="s">
        <v>29</v>
      </c>
      <c r="C23" s="16" t="s">
        <v>10</v>
      </c>
      <c r="D23" s="16">
        <v>6</v>
      </c>
      <c r="E23" s="17">
        <v>177957</v>
      </c>
      <c r="F23" s="17">
        <f t="shared" si="4"/>
        <v>1067742</v>
      </c>
      <c r="G23" s="15" t="s">
        <v>7</v>
      </c>
      <c r="H23" s="30" t="s">
        <v>36</v>
      </c>
      <c r="I23" s="31" t="s">
        <v>34</v>
      </c>
      <c r="J23" s="15">
        <v>0</v>
      </c>
      <c r="K23" s="33"/>
      <c r="L23" s="33">
        <v>1067742</v>
      </c>
      <c r="M23" s="28" t="s">
        <v>29</v>
      </c>
    </row>
    <row r="24" spans="1:13" s="14" customFormat="1" ht="51" x14ac:dyDescent="0.2">
      <c r="A24" s="21">
        <v>16</v>
      </c>
      <c r="B24" s="27" t="s">
        <v>30</v>
      </c>
      <c r="C24" s="16" t="s">
        <v>10</v>
      </c>
      <c r="D24" s="16">
        <v>2</v>
      </c>
      <c r="E24" s="17">
        <v>50000</v>
      </c>
      <c r="F24" s="17">
        <f t="shared" si="4"/>
        <v>100000</v>
      </c>
      <c r="G24" s="15" t="s">
        <v>7</v>
      </c>
      <c r="H24" s="30" t="s">
        <v>36</v>
      </c>
      <c r="I24" s="31" t="s">
        <v>34</v>
      </c>
      <c r="J24" s="15">
        <v>0</v>
      </c>
      <c r="K24" s="32"/>
      <c r="L24" s="33">
        <v>100000</v>
      </c>
      <c r="M24" s="34" t="s">
        <v>52</v>
      </c>
    </row>
    <row r="25" spans="1:13" s="14" customFormat="1" ht="51" x14ac:dyDescent="0.2">
      <c r="A25" s="21">
        <v>17</v>
      </c>
      <c r="B25" s="27" t="s">
        <v>31</v>
      </c>
      <c r="C25" s="16" t="s">
        <v>10</v>
      </c>
      <c r="D25" s="16">
        <v>3</v>
      </c>
      <c r="E25" s="17">
        <v>800000</v>
      </c>
      <c r="F25" s="17">
        <f t="shared" si="4"/>
        <v>2400000</v>
      </c>
      <c r="G25" s="15" t="s">
        <v>7</v>
      </c>
      <c r="H25" s="30" t="s">
        <v>36</v>
      </c>
      <c r="I25" s="31" t="s">
        <v>34</v>
      </c>
      <c r="J25" s="15">
        <v>0</v>
      </c>
      <c r="K25" s="33"/>
      <c r="L25" s="33">
        <v>2400000</v>
      </c>
      <c r="M25" s="34"/>
    </row>
    <row r="26" spans="1:13" s="14" customFormat="1" ht="51" x14ac:dyDescent="0.2">
      <c r="A26" s="21">
        <v>18</v>
      </c>
      <c r="B26" s="27" t="s">
        <v>32</v>
      </c>
      <c r="C26" s="16" t="s">
        <v>10</v>
      </c>
      <c r="D26" s="16">
        <v>8</v>
      </c>
      <c r="E26" s="17">
        <v>1403763</v>
      </c>
      <c r="F26" s="17">
        <f t="shared" si="4"/>
        <v>11230104</v>
      </c>
      <c r="G26" s="15" t="s">
        <v>7</v>
      </c>
      <c r="H26" s="30" t="s">
        <v>36</v>
      </c>
      <c r="I26" s="31" t="s">
        <v>34</v>
      </c>
      <c r="J26" s="15">
        <v>0</v>
      </c>
      <c r="K26" s="33"/>
      <c r="L26" s="33">
        <v>11230104</v>
      </c>
      <c r="M26" s="34" t="s">
        <v>53</v>
      </c>
    </row>
    <row r="27" spans="1:13" s="14" customFormat="1" ht="51" x14ac:dyDescent="0.2">
      <c r="A27" s="21">
        <v>19</v>
      </c>
      <c r="B27" s="27" t="s">
        <v>33</v>
      </c>
      <c r="C27" s="16" t="s">
        <v>10</v>
      </c>
      <c r="D27" s="16">
        <v>4</v>
      </c>
      <c r="E27" s="17">
        <v>780000</v>
      </c>
      <c r="F27" s="17">
        <f t="shared" si="4"/>
        <v>3120000</v>
      </c>
      <c r="G27" s="15" t="s">
        <v>7</v>
      </c>
      <c r="H27" s="30" t="s">
        <v>36</v>
      </c>
      <c r="I27" s="31" t="s">
        <v>34</v>
      </c>
      <c r="J27" s="15">
        <v>0</v>
      </c>
      <c r="K27" s="22"/>
      <c r="L27" s="22"/>
      <c r="M27" s="34"/>
    </row>
    <row r="28" spans="1:13" x14ac:dyDescent="0.2">
      <c r="K28" s="41"/>
      <c r="L28" s="42"/>
    </row>
    <row r="30" spans="1:13" x14ac:dyDescent="0.2">
      <c r="K30" s="42"/>
    </row>
    <row r="31" spans="1:13" x14ac:dyDescent="0.2">
      <c r="K31" s="42"/>
      <c r="L31" s="42"/>
    </row>
  </sheetData>
  <mergeCells count="2">
    <mergeCell ref="G1:K1"/>
    <mergeCell ref="C2:Q2"/>
  </mergeCells>
  <phoneticPr fontId="10" type="noConversion"/>
  <pageMargins left="0.7" right="0.7" top="0.75" bottom="0.75" header="0.3" footer="0.3"/>
  <pageSetup paperSize="9" scale="4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2024-02-20T09:48:24Z</dcterms:modified>
</cp:coreProperties>
</file>